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tyler.kee/Desktop/"/>
    </mc:Choice>
  </mc:AlternateContent>
  <bookViews>
    <workbookView xWindow="14020" yWindow="-21000" windowWidth="24560" windowHeight="192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4" i="1"/>
  <c r="B4" i="1"/>
  <c r="D10" i="1"/>
  <c r="D30" i="1"/>
  <c r="D29" i="1"/>
  <c r="D25" i="1"/>
  <c r="D24" i="1"/>
  <c r="D20" i="1"/>
  <c r="D19" i="1"/>
  <c r="D15" i="1"/>
  <c r="D14" i="1"/>
  <c r="D9" i="1"/>
  <c r="D3" i="1"/>
  <c r="B5" i="1"/>
  <c r="D2" i="1"/>
</calcChain>
</file>

<file path=xl/sharedStrings.xml><?xml version="1.0" encoding="utf-8"?>
<sst xmlns="http://schemas.openxmlformats.org/spreadsheetml/2006/main" count="39" uniqueCount="19">
  <si>
    <t>lbs of Kaput</t>
  </si>
  <si>
    <t>lbs of Warfarin</t>
  </si>
  <si>
    <t>kg of Kaput</t>
  </si>
  <si>
    <t>kg of warfarin</t>
  </si>
  <si>
    <t>mg of warfarin</t>
  </si>
  <si>
    <t>oz of warfarin</t>
  </si>
  <si>
    <t>mg/kg</t>
  </si>
  <si>
    <t>cats</t>
  </si>
  <si>
    <t>oral LD 50 (single dose)</t>
  </si>
  <si>
    <t>dogs</t>
  </si>
  <si>
    <t>cattle</t>
  </si>
  <si>
    <t>pigs</t>
  </si>
  <si>
    <t>rabbits</t>
  </si>
  <si>
    <t>weight (lbs)</t>
  </si>
  <si>
    <t>Lbs of Kaput</t>
  </si>
  <si>
    <t>Oral LD 100 (5 day)</t>
  </si>
  <si>
    <t>Oral LD 50 (single dose)</t>
  </si>
  <si>
    <t>Kaput Feral Hog Lure Calcuator</t>
  </si>
  <si>
    <t xml:space="preserve">Warfarin percentage by weight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</si>
</sst>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0.0000"/>
    <numFmt numFmtId="167" formatCode="0.000"/>
    <numFmt numFmtId="170" formatCode="0.000%"/>
    <numFmt numFmtId="174" formatCode="0.0000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66" fontId="0" fillId="0" borderId="0" xfId="0" applyNumberFormat="1"/>
    <xf numFmtId="2" fontId="0" fillId="0" borderId="0" xfId="0" applyNumberFormat="1"/>
    <xf numFmtId="170" fontId="0" fillId="0" borderId="0" xfId="0" applyNumberFormat="1"/>
    <xf numFmtId="0" fontId="2" fillId="0" borderId="0" xfId="0" applyFont="1" applyAlignment="1">
      <alignment horizontal="center"/>
    </xf>
    <xf numFmtId="0" fontId="0" fillId="2" borderId="0" xfId="0" applyFill="1"/>
    <xf numFmtId="17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2" fontId="0" fillId="2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C36" sqref="C36"/>
    </sheetView>
  </sheetViews>
  <sheetFormatPr baseColWidth="10" defaultRowHeight="16" x14ac:dyDescent="0.2"/>
  <cols>
    <col min="1" max="1" width="26.83203125" style="7" bestFit="1" customWidth="1"/>
    <col min="2" max="2" width="9.6640625" bestFit="1" customWidth="1"/>
    <col min="3" max="3" width="26.83203125" bestFit="1" customWidth="1"/>
    <col min="4" max="4" width="11.1640625" bestFit="1" customWidth="1"/>
  </cols>
  <sheetData>
    <row r="1" spans="1:4" ht="21" x14ac:dyDescent="0.25">
      <c r="A1" s="9" t="s">
        <v>17</v>
      </c>
      <c r="B1" s="9"/>
      <c r="C1" s="9"/>
      <c r="D1" s="9"/>
    </row>
    <row r="2" spans="1:4" x14ac:dyDescent="0.2">
      <c r="A2" s="7" t="s">
        <v>18</v>
      </c>
      <c r="B2" s="6">
        <v>5.0000000000000002E-5</v>
      </c>
      <c r="C2" s="7" t="s">
        <v>18</v>
      </c>
      <c r="D2" s="3">
        <f>B2</f>
        <v>5.0000000000000002E-5</v>
      </c>
    </row>
    <row r="3" spans="1:4" x14ac:dyDescent="0.2">
      <c r="A3" s="7" t="s">
        <v>0</v>
      </c>
      <c r="B3" s="10">
        <v>25</v>
      </c>
      <c r="C3" s="7" t="s">
        <v>2</v>
      </c>
      <c r="D3" s="2">
        <f>B3*0.453592</f>
        <v>11.3398</v>
      </c>
    </row>
    <row r="4" spans="1:4" x14ac:dyDescent="0.2">
      <c r="A4" s="7" t="s">
        <v>1</v>
      </c>
      <c r="B4" s="11">
        <f>B3*B2</f>
        <v>1.25E-3</v>
      </c>
      <c r="C4" s="7" t="s">
        <v>3</v>
      </c>
      <c r="D4" s="1">
        <f>B4*0.453592</f>
        <v>5.6698999999999996E-4</v>
      </c>
    </row>
    <row r="5" spans="1:4" x14ac:dyDescent="0.2">
      <c r="A5" s="7" t="s">
        <v>5</v>
      </c>
      <c r="B5" s="8">
        <f>B4/16</f>
        <v>7.8125000000000002E-5</v>
      </c>
      <c r="C5" s="7" t="s">
        <v>4</v>
      </c>
      <c r="D5">
        <f>D4*1000*1000</f>
        <v>566.99</v>
      </c>
    </row>
    <row r="7" spans="1:4" x14ac:dyDescent="0.2">
      <c r="A7" s="4" t="s">
        <v>7</v>
      </c>
      <c r="B7" s="4"/>
      <c r="C7" s="4"/>
      <c r="D7" s="4"/>
    </row>
    <row r="8" spans="1:4" x14ac:dyDescent="0.2">
      <c r="A8" s="7" t="s">
        <v>13</v>
      </c>
      <c r="B8" s="5">
        <v>8</v>
      </c>
      <c r="D8" t="s">
        <v>14</v>
      </c>
    </row>
    <row r="9" spans="1:4" x14ac:dyDescent="0.2">
      <c r="A9" s="7" t="s">
        <v>16</v>
      </c>
      <c r="B9">
        <v>35</v>
      </c>
      <c r="C9" t="s">
        <v>6</v>
      </c>
      <c r="D9">
        <f>(((B8*0.453592)*B9)/D5)*B3</f>
        <v>5.6</v>
      </c>
    </row>
    <row r="10" spans="1:4" x14ac:dyDescent="0.2">
      <c r="A10" s="7" t="s">
        <v>15</v>
      </c>
      <c r="B10">
        <v>3</v>
      </c>
      <c r="C10" t="s">
        <v>6</v>
      </c>
      <c r="D10">
        <f>(((B8*0.453592)*B10)/$D$5)*$B$3</f>
        <v>0.48</v>
      </c>
    </row>
    <row r="12" spans="1:4" ht="17" customHeight="1" x14ac:dyDescent="0.2">
      <c r="A12" s="4" t="s">
        <v>9</v>
      </c>
      <c r="B12" s="4"/>
      <c r="C12" s="4"/>
      <c r="D12" s="4"/>
    </row>
    <row r="13" spans="1:4" x14ac:dyDescent="0.2">
      <c r="A13" s="7" t="s">
        <v>13</v>
      </c>
      <c r="B13" s="5">
        <v>80</v>
      </c>
    </row>
    <row r="14" spans="1:4" x14ac:dyDescent="0.2">
      <c r="A14" s="7" t="s">
        <v>16</v>
      </c>
      <c r="B14">
        <v>200</v>
      </c>
      <c r="C14" t="s">
        <v>6</v>
      </c>
      <c r="D14">
        <f>(((B13*0.453592)*B14)/$D$5)*$B$3</f>
        <v>320</v>
      </c>
    </row>
    <row r="15" spans="1:4" x14ac:dyDescent="0.2">
      <c r="A15" s="7" t="s">
        <v>15</v>
      </c>
      <c r="B15">
        <v>3</v>
      </c>
      <c r="C15" t="s">
        <v>6</v>
      </c>
      <c r="D15">
        <f>(((B13*0.453592)*B15)/$D$5)*$B$3</f>
        <v>4.8</v>
      </c>
    </row>
    <row r="17" spans="1:4" x14ac:dyDescent="0.2">
      <c r="A17" s="4" t="s">
        <v>12</v>
      </c>
      <c r="B17" s="4"/>
      <c r="C17" s="4"/>
      <c r="D17" s="4"/>
    </row>
    <row r="18" spans="1:4" x14ac:dyDescent="0.2">
      <c r="A18" s="7" t="s">
        <v>13</v>
      </c>
      <c r="B18" s="5">
        <v>4</v>
      </c>
    </row>
    <row r="19" spans="1:4" x14ac:dyDescent="0.2">
      <c r="A19" s="7" t="s">
        <v>16</v>
      </c>
      <c r="B19">
        <v>800</v>
      </c>
      <c r="C19" t="s">
        <v>6</v>
      </c>
      <c r="D19">
        <f>(((B18*0.453592)*B19)/$D$5)*$B$3</f>
        <v>64</v>
      </c>
    </row>
    <row r="20" spans="1:4" x14ac:dyDescent="0.2">
      <c r="A20" s="7" t="s">
        <v>15</v>
      </c>
      <c r="C20" t="s">
        <v>6</v>
      </c>
      <c r="D20">
        <f>(((B18*0.453592)*B20)/$D$5)*$B$3</f>
        <v>0</v>
      </c>
    </row>
    <row r="22" spans="1:4" x14ac:dyDescent="0.2">
      <c r="A22" s="4" t="s">
        <v>10</v>
      </c>
      <c r="B22" s="4"/>
      <c r="C22" s="4"/>
      <c r="D22" s="4"/>
    </row>
    <row r="23" spans="1:4" x14ac:dyDescent="0.2">
      <c r="A23" s="7" t="s">
        <v>13</v>
      </c>
      <c r="B23" s="5">
        <v>1600</v>
      </c>
    </row>
    <row r="24" spans="1:4" x14ac:dyDescent="0.2">
      <c r="A24" s="7" t="s">
        <v>16</v>
      </c>
      <c r="D24">
        <f>(((B23*0.453592)*B24)/$D$5)*$B$3</f>
        <v>0</v>
      </c>
    </row>
    <row r="25" spans="1:4" x14ac:dyDescent="0.2">
      <c r="A25" s="7" t="s">
        <v>15</v>
      </c>
      <c r="B25">
        <v>200</v>
      </c>
      <c r="C25" t="s">
        <v>6</v>
      </c>
      <c r="D25">
        <f>(((B23*0.453592)*B25)/$D$5)*$B$3</f>
        <v>6400</v>
      </c>
    </row>
    <row r="27" spans="1:4" x14ac:dyDescent="0.2">
      <c r="A27" s="4" t="s">
        <v>11</v>
      </c>
      <c r="B27" s="4"/>
      <c r="C27" s="4"/>
      <c r="D27" s="4"/>
    </row>
    <row r="28" spans="1:4" x14ac:dyDescent="0.2">
      <c r="A28" s="7" t="s">
        <v>16</v>
      </c>
      <c r="B28" s="5">
        <v>200</v>
      </c>
    </row>
    <row r="29" spans="1:4" x14ac:dyDescent="0.2">
      <c r="A29" s="7" t="s">
        <v>8</v>
      </c>
      <c r="B29">
        <v>3</v>
      </c>
      <c r="C29" t="s">
        <v>6</v>
      </c>
      <c r="D29">
        <f>(((B28*0.453592)*B29)/$D$5)*$B$3</f>
        <v>12.000000000000002</v>
      </c>
    </row>
    <row r="30" spans="1:4" x14ac:dyDescent="0.2">
      <c r="A30" s="7" t="s">
        <v>15</v>
      </c>
      <c r="B30">
        <v>1</v>
      </c>
      <c r="C30" t="s">
        <v>6</v>
      </c>
      <c r="D30">
        <f>(((B28*0.453592)*B30)/$D$5)*$B$3</f>
        <v>4</v>
      </c>
    </row>
  </sheetData>
  <mergeCells count="6">
    <mergeCell ref="A22:D22"/>
    <mergeCell ref="A27:D27"/>
    <mergeCell ref="A1:D1"/>
    <mergeCell ref="A7:D7"/>
    <mergeCell ref="A12:D12"/>
    <mergeCell ref="A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2017-02-27T16:03:17Z</dcterms:created>
  <dcterms:modified xsi:type="dcterms:W3CDTF">2017-02-28T17:17:51Z</dcterms:modified>
</cp:coreProperties>
</file>